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neil\Desktop\"/>
    </mc:Choice>
  </mc:AlternateContent>
  <bookViews>
    <workbookView xWindow="0" yWindow="0" windowWidth="28800" windowHeight="12435"/>
  </bookViews>
  <sheets>
    <sheet name="INSURANCE CHANGE FORM" sheetId="1" r:id="rId1"/>
    <sheet name="EXAMPLE" sheetId="3" r:id="rId2"/>
    <sheet name="INPUTS" sheetId="2" r:id="rId3"/>
  </sheets>
  <definedNames>
    <definedName name="_xlnm.Print_Area" localSheetId="1">EXAMPLE!$A$1:$H$40</definedName>
    <definedName name="_xlnm.Print_Area" localSheetId="0">'INSURANCE CHANGE FORM'!$A$1:$H$40</definedName>
    <definedName name="_xlnm.Print_Titles" localSheetId="1">EXAMPLE!$9:$9</definedName>
    <definedName name="_xlnm.Print_Titles" localSheetId="0">'INSURANCE CHANGE FORM'!$9:$9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G11" i="3" l="1"/>
  <c r="G10" i="1" l="1"/>
  <c r="G31" i="3" l="1"/>
  <c r="G30" i="3"/>
  <c r="G29" i="3"/>
  <c r="G28" i="3"/>
  <c r="G27" i="3"/>
  <c r="G26" i="3"/>
  <c r="G25" i="3"/>
  <c r="G24" i="3"/>
  <c r="G23" i="3"/>
  <c r="G22" i="3"/>
  <c r="G21" i="3"/>
  <c r="G20" i="3"/>
  <c r="G19" i="3"/>
  <c r="G18" i="3"/>
  <c r="G17" i="3"/>
  <c r="G16" i="3"/>
  <c r="G15" i="3"/>
  <c r="G14" i="3"/>
  <c r="G13" i="3"/>
  <c r="G12" i="3"/>
  <c r="G10" i="3"/>
  <c r="E3" i="3"/>
  <c r="G30" i="1" l="1"/>
  <c r="G11" i="1"/>
  <c r="G12" i="1"/>
  <c r="G13" i="1"/>
  <c r="G14" i="1"/>
  <c r="G15" i="1"/>
  <c r="G16" i="1"/>
  <c r="G17" i="1"/>
  <c r="G18" i="1"/>
  <c r="G19" i="1"/>
  <c r="G20" i="1"/>
  <c r="G21" i="1"/>
  <c r="G22" i="1"/>
  <c r="G23" i="1"/>
  <c r="G24" i="1"/>
  <c r="G25" i="1"/>
  <c r="G26" i="1"/>
  <c r="G27" i="1"/>
  <c r="G28" i="1"/>
  <c r="G29" i="1"/>
  <c r="G31" i="1"/>
  <c r="E3" i="1"/>
</calcChain>
</file>

<file path=xl/comments1.xml><?xml version="1.0" encoding="utf-8"?>
<comments xmlns="http://schemas.openxmlformats.org/spreadsheetml/2006/main">
  <authors>
    <author>Kellie Daigle</author>
  </authors>
  <commentList>
    <comment ref="B2" authorId="0" shapeId="0">
      <text>
        <r>
          <rPr>
            <b/>
            <sz val="9"/>
            <color indexed="81"/>
            <rFont val="Tahoma"/>
            <family val="2"/>
          </rPr>
          <t>Kellie Daigle:</t>
        </r>
        <r>
          <rPr>
            <sz val="9"/>
            <color indexed="81"/>
            <rFont val="Tahoma"/>
            <family val="2"/>
          </rPr>
          <t xml:space="preserve">
Please select your Unit Name from the drop-down list.  Your Unit Number should pre-populate.</t>
        </r>
      </text>
    </comment>
    <comment ref="B6" authorId="0" shapeId="0">
      <text>
        <r>
          <rPr>
            <b/>
            <sz val="9"/>
            <color indexed="81"/>
            <rFont val="Tahoma"/>
            <family val="2"/>
          </rPr>
          <t>Kellie Daigle:</t>
        </r>
        <r>
          <rPr>
            <sz val="9"/>
            <color indexed="81"/>
            <rFont val="Tahoma"/>
            <family val="2"/>
          </rPr>
          <t xml:space="preserve">
Choose the payroll month in which the change should be made from the drop-down list.
Retirement checks are paid on a monthly basis on the last business day of the month.  If your unit pre-pays insurance premiums, you would want to choose the payroll month prior to the effective date of change.  For example, if the premium change is effective January 1st, the effective payroll date should be December. </t>
        </r>
      </text>
    </comment>
    <comment ref="A9" authorId="0" shapeId="0">
      <text>
        <r>
          <rPr>
            <b/>
            <sz val="9"/>
            <color indexed="81"/>
            <rFont val="Tahoma"/>
            <family val="2"/>
          </rPr>
          <t>Kellie Daigle:</t>
        </r>
        <r>
          <rPr>
            <sz val="9"/>
            <color indexed="81"/>
            <rFont val="Tahoma"/>
            <family val="2"/>
          </rPr>
          <t xml:space="preserve">
If the premium change impacts all benefit recipients, please state MASS CHANGE.</t>
        </r>
      </text>
    </comment>
    <comment ref="D9" authorId="0" shapeId="0">
      <text>
        <r>
          <rPr>
            <b/>
            <sz val="9"/>
            <color indexed="81"/>
            <rFont val="Tahoma"/>
            <family val="2"/>
          </rPr>
          <t>Kellie Daigle:</t>
        </r>
        <r>
          <rPr>
            <sz val="9"/>
            <color indexed="81"/>
            <rFont val="Tahoma"/>
            <family val="2"/>
          </rPr>
          <t xml:space="preserve">
Choose a code from the drop-down list.  The code should be one of the following: HEALTH (BLX), DENTAL (DMS), LIFE, or OME*
*Please note: OME is only a valid code for Acton, Acton-Boxborough, Billerica, and Wilmington.
</t>
        </r>
      </text>
    </comment>
    <comment ref="E9" authorId="0" shapeId="0">
      <text>
        <r>
          <rPr>
            <b/>
            <sz val="9"/>
            <color indexed="81"/>
            <rFont val="Tahoma"/>
            <family val="2"/>
          </rPr>
          <t>Kellie Daigle:</t>
        </r>
        <r>
          <rPr>
            <sz val="9"/>
            <color indexed="81"/>
            <rFont val="Tahoma"/>
            <family val="2"/>
          </rPr>
          <t xml:space="preserve">
The premium that is currently being withheld from the member.
Please review your monthly breakout report to ensure that the amount being withheld is correct.  When processing mass changes, we will replace the "old" premium with whatever is listed as the "new" premium.  </t>
        </r>
      </text>
    </comment>
    <comment ref="F9" authorId="0" shapeId="0">
      <text>
        <r>
          <rPr>
            <b/>
            <sz val="9"/>
            <color indexed="81"/>
            <rFont val="Tahoma"/>
            <family val="2"/>
          </rPr>
          <t>Kellie Daigle:</t>
        </r>
        <r>
          <rPr>
            <sz val="9"/>
            <color indexed="81"/>
            <rFont val="Tahoma"/>
            <family val="2"/>
          </rPr>
          <t xml:space="preserve">
The new premium that should be withheld from the member as of the effective payroll. 
If the new premium for this month includes any adjustments, please re-submit the following month with what the normal deduction should be going forward.</t>
        </r>
      </text>
    </comment>
    <comment ref="G9" authorId="0" shapeId="0">
      <text>
        <r>
          <rPr>
            <b/>
            <sz val="9"/>
            <color indexed="81"/>
            <rFont val="Tahoma"/>
            <family val="2"/>
          </rPr>
          <t>Kellie Daigle:</t>
        </r>
        <r>
          <rPr>
            <sz val="9"/>
            <color indexed="81"/>
            <rFont val="Tahoma"/>
            <family val="2"/>
          </rPr>
          <t xml:space="preserve">
The difference between the new premium and the old premium.  This is formula driven.</t>
        </r>
      </text>
    </comment>
    <comment ref="A31" authorId="0" shapeId="0">
      <text>
        <r>
          <rPr>
            <b/>
            <sz val="9"/>
            <color indexed="81"/>
            <rFont val="Tahoma"/>
            <family val="2"/>
          </rPr>
          <t>Kellie Daigle:</t>
        </r>
        <r>
          <rPr>
            <sz val="9"/>
            <color indexed="81"/>
            <rFont val="Tahoma"/>
            <family val="2"/>
          </rPr>
          <t xml:space="preserve">
If more rows are needed, please insert above this line.</t>
        </r>
      </text>
    </comment>
  </commentList>
</comments>
</file>

<file path=xl/comments2.xml><?xml version="1.0" encoding="utf-8"?>
<comments xmlns="http://schemas.openxmlformats.org/spreadsheetml/2006/main">
  <authors>
    <author>Kellie Daigle</author>
  </authors>
  <commentList>
    <comment ref="B2" authorId="0" shapeId="0">
      <text>
        <r>
          <rPr>
            <b/>
            <sz val="9"/>
            <color indexed="81"/>
            <rFont val="Tahoma"/>
            <family val="2"/>
          </rPr>
          <t>Kellie Daigle:</t>
        </r>
        <r>
          <rPr>
            <sz val="9"/>
            <color indexed="81"/>
            <rFont val="Tahoma"/>
            <family val="2"/>
          </rPr>
          <t xml:space="preserve">
Please select your Unit Name from the drop-down list.  Your Unit Number should pre-populate.</t>
        </r>
      </text>
    </comment>
    <comment ref="B6" authorId="0" shapeId="0">
      <text>
        <r>
          <rPr>
            <b/>
            <sz val="9"/>
            <color indexed="81"/>
            <rFont val="Tahoma"/>
            <family val="2"/>
          </rPr>
          <t>Kellie Daigle:</t>
        </r>
        <r>
          <rPr>
            <sz val="9"/>
            <color indexed="81"/>
            <rFont val="Tahoma"/>
            <family val="2"/>
          </rPr>
          <t xml:space="preserve">
Choose the payroll month in which the change should be made from the drop-down list.
Retirement checks are paid on a monthly basis on the last business day of the month.  If your unit pre-pays insurance premiums, you would want to choose the payroll month prior to the effective date of change.  For example, if the premium change is effective January 1st, the effective payroll date should be December. </t>
        </r>
      </text>
    </comment>
    <comment ref="A9" authorId="0" shapeId="0">
      <text>
        <r>
          <rPr>
            <b/>
            <sz val="9"/>
            <color indexed="81"/>
            <rFont val="Tahoma"/>
            <family val="2"/>
          </rPr>
          <t>Kellie Daigle:</t>
        </r>
        <r>
          <rPr>
            <sz val="9"/>
            <color indexed="81"/>
            <rFont val="Tahoma"/>
            <family val="2"/>
          </rPr>
          <t xml:space="preserve">
If the premium change impacts all benefit recipients, please state MASS CHANGE.</t>
        </r>
      </text>
    </comment>
    <comment ref="D9" authorId="0" shapeId="0">
      <text>
        <r>
          <rPr>
            <b/>
            <sz val="9"/>
            <color indexed="81"/>
            <rFont val="Tahoma"/>
            <family val="2"/>
          </rPr>
          <t>Kellie Daigle:</t>
        </r>
        <r>
          <rPr>
            <sz val="9"/>
            <color indexed="81"/>
            <rFont val="Tahoma"/>
            <family val="2"/>
          </rPr>
          <t xml:space="preserve">
Choose a code from the drop-down list.  The code should be one of the following: BLX, DMS, LIFE, or OME*
*Please note: OME is only a valid code for Acton, Acton-Boxborough, Billerica, and Wilmington.
</t>
        </r>
      </text>
    </comment>
    <comment ref="E9" authorId="0" shapeId="0">
      <text>
        <r>
          <rPr>
            <b/>
            <sz val="9"/>
            <color indexed="81"/>
            <rFont val="Tahoma"/>
            <family val="2"/>
          </rPr>
          <t>Kellie Daigle:</t>
        </r>
        <r>
          <rPr>
            <sz val="9"/>
            <color indexed="81"/>
            <rFont val="Tahoma"/>
            <family val="2"/>
          </rPr>
          <t xml:space="preserve">
The premium that is currently being withheld from the member.</t>
        </r>
      </text>
    </comment>
    <comment ref="F9" authorId="0" shapeId="0">
      <text>
        <r>
          <rPr>
            <b/>
            <sz val="9"/>
            <color indexed="81"/>
            <rFont val="Tahoma"/>
            <family val="2"/>
          </rPr>
          <t>Kellie Daigle:</t>
        </r>
        <r>
          <rPr>
            <sz val="9"/>
            <color indexed="81"/>
            <rFont val="Tahoma"/>
            <family val="2"/>
          </rPr>
          <t xml:space="preserve">
The new premium that should be withheld from the member as of the effective payroll. 
If the new premium for this month includes any adjustments, please re-submit the following month with what the normal deduction should be going forward.</t>
        </r>
      </text>
    </comment>
    <comment ref="G9" authorId="0" shapeId="0">
      <text>
        <r>
          <rPr>
            <b/>
            <sz val="9"/>
            <color indexed="81"/>
            <rFont val="Tahoma"/>
            <family val="2"/>
          </rPr>
          <t>Kellie Daigle:</t>
        </r>
        <r>
          <rPr>
            <sz val="9"/>
            <color indexed="81"/>
            <rFont val="Tahoma"/>
            <family val="2"/>
          </rPr>
          <t xml:space="preserve">
The difference between the new premium and the old premium.  This is formula driven.</t>
        </r>
      </text>
    </comment>
    <comment ref="A31" authorId="0" shapeId="0">
      <text>
        <r>
          <rPr>
            <b/>
            <sz val="9"/>
            <color indexed="81"/>
            <rFont val="Tahoma"/>
            <family val="2"/>
          </rPr>
          <t>Kellie Daigle:</t>
        </r>
        <r>
          <rPr>
            <sz val="9"/>
            <color indexed="81"/>
            <rFont val="Tahoma"/>
            <family val="2"/>
          </rPr>
          <t xml:space="preserve">
If more rows are needed, please insert above this line.</t>
        </r>
      </text>
    </comment>
  </commentList>
</comments>
</file>

<file path=xl/sharedStrings.xml><?xml version="1.0" encoding="utf-8"?>
<sst xmlns="http://schemas.openxmlformats.org/spreadsheetml/2006/main" count="154" uniqueCount="124">
  <si>
    <t>LAST 4 SSN</t>
  </si>
  <si>
    <t>Date</t>
  </si>
  <si>
    <t>*Only OME Units:  Acton, Acton-Boxborough, Billerica, and Wilmington</t>
  </si>
  <si>
    <t>Submitted By</t>
  </si>
  <si>
    <t>UNIT NAME:</t>
  </si>
  <si>
    <t>UNIT NUMBER:</t>
  </si>
  <si>
    <t>UNIT #</t>
  </si>
  <si>
    <t>UNIT</t>
  </si>
  <si>
    <t xml:space="preserve">Acton </t>
  </si>
  <si>
    <t xml:space="preserve">Acton Housing </t>
  </si>
  <si>
    <t xml:space="preserve">Acton Water </t>
  </si>
  <si>
    <t>Acton-Boxborough</t>
  </si>
  <si>
    <t xml:space="preserve">Ashby </t>
  </si>
  <si>
    <t xml:space="preserve">Ashland </t>
  </si>
  <si>
    <t xml:space="preserve">Ayer </t>
  </si>
  <si>
    <t xml:space="preserve">Ayer Housing </t>
  </si>
  <si>
    <t xml:space="preserve">Ayer Shirley </t>
  </si>
  <si>
    <t xml:space="preserve">Bedford </t>
  </si>
  <si>
    <t xml:space="preserve">Bedford Housing </t>
  </si>
  <si>
    <t xml:space="preserve">Billerica </t>
  </si>
  <si>
    <t xml:space="preserve">Billerica Housing </t>
  </si>
  <si>
    <t xml:space="preserve">Boxborough </t>
  </si>
  <si>
    <t xml:space="preserve">Burlington </t>
  </si>
  <si>
    <t xml:space="preserve">Burlington Housing </t>
  </si>
  <si>
    <t xml:space="preserve">Carlisle </t>
  </si>
  <si>
    <t xml:space="preserve">Chelmsford </t>
  </si>
  <si>
    <t xml:space="preserve">Chelmsford Housing </t>
  </si>
  <si>
    <t xml:space="preserve">Chelmsford Water </t>
  </si>
  <si>
    <t xml:space="preserve">Dracut </t>
  </si>
  <si>
    <t xml:space="preserve">Dracut Housing </t>
  </si>
  <si>
    <t xml:space="preserve">Dracut Water </t>
  </si>
  <si>
    <t xml:space="preserve">Dunstable </t>
  </si>
  <si>
    <t xml:space="preserve">E. Chelms. Water </t>
  </si>
  <si>
    <t xml:space="preserve">E. Midd. Mosquito </t>
  </si>
  <si>
    <t xml:space="preserve">Greater Lowell </t>
  </si>
  <si>
    <t xml:space="preserve">Groton </t>
  </si>
  <si>
    <t xml:space="preserve">Groton Housing </t>
  </si>
  <si>
    <t xml:space="preserve">Groton-Dunstable </t>
  </si>
  <si>
    <t xml:space="preserve">Holliston </t>
  </si>
  <si>
    <t xml:space="preserve">Holliston Housing </t>
  </si>
  <si>
    <t xml:space="preserve">Hopkinton </t>
  </si>
  <si>
    <t>Hopkinton Housing</t>
  </si>
  <si>
    <t xml:space="preserve">Hudson </t>
  </si>
  <si>
    <t xml:space="preserve">Hudson Housing </t>
  </si>
  <si>
    <t xml:space="preserve">Lincoln </t>
  </si>
  <si>
    <t xml:space="preserve">Lincoln-Sudbury </t>
  </si>
  <si>
    <t xml:space="preserve">Littleton </t>
  </si>
  <si>
    <t xml:space="preserve">Littleton Housing </t>
  </si>
  <si>
    <t>0001</t>
  </si>
  <si>
    <t xml:space="preserve">MCRS </t>
  </si>
  <si>
    <t xml:space="preserve">N. Chelms Water </t>
  </si>
  <si>
    <t xml:space="preserve">N. Reading Housing </t>
  </si>
  <si>
    <t xml:space="preserve">Nashoba Valley </t>
  </si>
  <si>
    <t xml:space="preserve">North Middlesex </t>
  </si>
  <si>
    <t xml:space="preserve">North Reading </t>
  </si>
  <si>
    <t xml:space="preserve">Pepperell </t>
  </si>
  <si>
    <t xml:space="preserve">Pepperell Housing </t>
  </si>
  <si>
    <t xml:space="preserve">Shawsheen </t>
  </si>
  <si>
    <t xml:space="preserve">Sherborn </t>
  </si>
  <si>
    <t xml:space="preserve">Shirley </t>
  </si>
  <si>
    <t xml:space="preserve">Shirley Water </t>
  </si>
  <si>
    <t xml:space="preserve">South Middlesex </t>
  </si>
  <si>
    <t xml:space="preserve">Stow </t>
  </si>
  <si>
    <t xml:space="preserve">Sudbury </t>
  </si>
  <si>
    <t>Sudbury Housing</t>
  </si>
  <si>
    <t xml:space="preserve">Sudbury Water </t>
  </si>
  <si>
    <t xml:space="preserve">Tewksbury </t>
  </si>
  <si>
    <t>Tewksbury Housing</t>
  </si>
  <si>
    <t xml:space="preserve">Townsend </t>
  </si>
  <si>
    <t xml:space="preserve">Tyngsboro </t>
  </si>
  <si>
    <t>Tyngsborough Housing</t>
  </si>
  <si>
    <t xml:space="preserve">Tyngsborough Water </t>
  </si>
  <si>
    <t xml:space="preserve">W. Groton Water </t>
  </si>
  <si>
    <t xml:space="preserve">Wayland </t>
  </si>
  <si>
    <t xml:space="preserve">Wayland Housing </t>
  </si>
  <si>
    <t xml:space="preserve">Westford </t>
  </si>
  <si>
    <t xml:space="preserve">Westford Housing </t>
  </si>
  <si>
    <t xml:space="preserve">Weston </t>
  </si>
  <si>
    <t xml:space="preserve">Wilmington </t>
  </si>
  <si>
    <t xml:space="preserve">Wilmington Housing </t>
  </si>
  <si>
    <t>LIFE</t>
  </si>
  <si>
    <t>OME</t>
  </si>
  <si>
    <t>INSURANCE CODE</t>
  </si>
  <si>
    <t>LAST NAME</t>
  </si>
  <si>
    <t>FIRST NAME</t>
  </si>
  <si>
    <t>OLD PREMIUM</t>
  </si>
  <si>
    <t>NEW PREMIUM</t>
  </si>
  <si>
    <t>COMMENTS / NOTES</t>
  </si>
  <si>
    <t>THIS LINE INTENTIONALLY LEFT BLANK. PLEASE INSERT NEW ROWS ABOVE THIS LINE.</t>
  </si>
  <si>
    <t>PAYROLLS</t>
  </si>
  <si>
    <r>
      <t xml:space="preserve">NOTE: </t>
    </r>
    <r>
      <rPr>
        <sz val="12"/>
        <color theme="1"/>
        <rFont val="Calibri"/>
        <family val="2"/>
        <scheme val="minor"/>
      </rPr>
      <t xml:space="preserve">To ensure changes are made in a timely manner, each Unit’s Insurance Premium Change Form must be received in the office by the 15th of each month. Changes submitted after the 15th of the month will be made the </t>
    </r>
    <r>
      <rPr>
        <b/>
        <sz val="12"/>
        <color theme="1"/>
        <rFont val="Calibri"/>
        <family val="2"/>
        <scheme val="minor"/>
      </rPr>
      <t>following month.</t>
    </r>
  </si>
  <si>
    <t>MIDDLESEX COUNTY RETIREMENT SYSTEM 
INSURANCE PREMIUM CHANGE FORM</t>
  </si>
  <si>
    <t>EFFECTIVE PAYROLL:</t>
  </si>
  <si>
    <t>JANUARY</t>
  </si>
  <si>
    <t>FEBRUARY</t>
  </si>
  <si>
    <t>MARCH</t>
  </si>
  <si>
    <t>APRIL</t>
  </si>
  <si>
    <t>MAY</t>
  </si>
  <si>
    <t>JUNE</t>
  </si>
  <si>
    <t>JULY</t>
  </si>
  <si>
    <t>AUGUST</t>
  </si>
  <si>
    <t>SEPTEMBER</t>
  </si>
  <si>
    <t>OCTOBER</t>
  </si>
  <si>
    <t>NOVEMBER</t>
  </si>
  <si>
    <t>DECEMBER</t>
  </si>
  <si>
    <t>CHANGE</t>
  </si>
  <si>
    <t>978-439-3000</t>
  </si>
  <si>
    <t>Daigle</t>
  </si>
  <si>
    <t>Kellie</t>
  </si>
  <si>
    <t>9999</t>
  </si>
  <si>
    <t>Maloney</t>
  </si>
  <si>
    <t>Lisa</t>
  </si>
  <si>
    <t>9998</t>
  </si>
  <si>
    <t>change from IND to FAM as of 02/01/2019</t>
  </si>
  <si>
    <t>January change includes adjustment. Please see February change form for normal deduction amount.</t>
  </si>
  <si>
    <r>
      <rPr>
        <b/>
        <i/>
        <sz val="28"/>
        <color rgb="FFFF0000"/>
        <rFont val="Calibri"/>
        <family val="2"/>
        <scheme val="minor"/>
      </rPr>
      <t>*EXAMPLE FORM*</t>
    </r>
    <r>
      <rPr>
        <b/>
        <sz val="14"/>
        <color theme="1"/>
        <rFont val="Calibri"/>
        <family val="2"/>
        <scheme val="minor"/>
      </rPr>
      <t xml:space="preserve">
MIDDLESEX COUNTY RETIREMENT SYSTEM 
INSURANCE PREMIUM CHANGE FORM</t>
    </r>
  </si>
  <si>
    <t>CONTACT PERSON:</t>
  </si>
  <si>
    <t>PHONE #:</t>
  </si>
  <si>
    <t xml:space="preserve">SUBMIT your completed form via e-mail ONLY (no faxes), to: </t>
  </si>
  <si>
    <t>insurance@middlesexretirement.org</t>
  </si>
  <si>
    <t>Kellie Daigle</t>
  </si>
  <si>
    <t>HEALTH (BLX)</t>
  </si>
  <si>
    <t>DENTAL (DMS)</t>
  </si>
  <si>
    <t xml:space="preserve">SUBMIT your completed form via e-mail ONLY (no faxes or PDFs), 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</si>
</sst>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lt;=9999999]###\-####;\(###\)\ ###\-####"/>
  </numFmts>
  <fonts count="16"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0"/>
      <color theme="1"/>
      <name val="Calibri"/>
      <family val="2"/>
      <scheme val="minor"/>
    </font>
    <font>
      <sz val="11"/>
      <color theme="1"/>
      <name val="Calibri"/>
      <family val="2"/>
      <scheme val="minor"/>
    </font>
    <font>
      <b/>
      <sz val="18"/>
      <color theme="1"/>
      <name val="Calibri"/>
      <family val="2"/>
      <scheme val="minor"/>
    </font>
    <font>
      <sz val="11"/>
      <color theme="0" tint="-0.249977111117893"/>
      <name val="Calibri"/>
      <family val="2"/>
      <scheme val="minor"/>
    </font>
    <font>
      <b/>
      <i/>
      <sz val="28"/>
      <color rgb="FFFF0000"/>
      <name val="Calibri"/>
      <family val="2"/>
      <scheme val="minor"/>
    </font>
    <font>
      <u/>
      <sz val="11"/>
      <color theme="10"/>
      <name val="Calibri"/>
      <family val="2"/>
      <scheme val="minor"/>
    </font>
    <font>
      <sz val="10.5"/>
      <color theme="1"/>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7" tint="0.79998168889431442"/>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0" fillId="0" borderId="0" applyFont="0" applyFill="0" applyBorder="0" applyAlignment="0" applyProtection="0"/>
    <xf numFmtId="0" fontId="14" fillId="0" borderId="0" applyNumberFormat="0" applyFill="0" applyBorder="0" applyAlignment="0" applyProtection="0"/>
  </cellStyleXfs>
  <cellXfs count="41">
    <xf numFmtId="0" fontId="0" fillId="0" borderId="0" xfId="0"/>
    <xf numFmtId="0" fontId="0" fillId="0" borderId="1" xfId="0" applyBorder="1" applyAlignment="1">
      <alignment horizontal="center"/>
    </xf>
    <xf numFmtId="0" fontId="3" fillId="0" borderId="0" xfId="0" applyFont="1"/>
    <xf numFmtId="0" fontId="0" fillId="0" borderId="0" xfId="0" applyBorder="1" applyAlignment="1">
      <alignment horizontal="center"/>
    </xf>
    <xf numFmtId="0" fontId="2" fillId="0" borderId="2" xfId="0" applyFont="1" applyBorder="1" applyAlignment="1">
      <alignment horizontal="justify" vertical="center" wrapText="1"/>
    </xf>
    <xf numFmtId="0" fontId="0" fillId="0" borderId="1" xfId="0" applyBorder="1"/>
    <xf numFmtId="0" fontId="2" fillId="0" borderId="0" xfId="0" applyFont="1" applyBorder="1" applyAlignment="1">
      <alignment horizontal="right"/>
    </xf>
    <xf numFmtId="44" fontId="2" fillId="0" borderId="2" xfId="0" applyNumberFormat="1" applyFont="1" applyBorder="1" applyAlignment="1">
      <alignment horizontal="justify" vertical="center" wrapText="1"/>
    </xf>
    <xf numFmtId="14" fontId="0" fillId="0" borderId="0" xfId="0" applyNumberFormat="1"/>
    <xf numFmtId="0" fontId="0" fillId="0" borderId="3" xfId="0" applyBorder="1"/>
    <xf numFmtId="0" fontId="5" fillId="0" borderId="0" xfId="0" applyFont="1" applyAlignment="1">
      <alignment horizontal="center"/>
    </xf>
    <xf numFmtId="0" fontId="0" fillId="0" borderId="0" xfId="0" applyFill="1" applyAlignment="1">
      <alignment horizontal="right"/>
    </xf>
    <xf numFmtId="0" fontId="0" fillId="3" borderId="0" xfId="0" applyFill="1"/>
    <xf numFmtId="44" fontId="0" fillId="3" borderId="0" xfId="0" applyNumberFormat="1" applyFill="1"/>
    <xf numFmtId="0" fontId="2" fillId="0" borderId="2" xfId="0" applyFont="1" applyBorder="1" applyAlignment="1">
      <alignment horizontal="justify" vertical="center"/>
    </xf>
    <xf numFmtId="49" fontId="2" fillId="0" borderId="2" xfId="0" applyNumberFormat="1" applyFont="1" applyBorder="1" applyAlignment="1">
      <alignment horizontal="justify" vertical="center" wrapText="1"/>
    </xf>
    <xf numFmtId="49" fontId="2" fillId="0" borderId="2" xfId="0" quotePrefix="1" applyNumberFormat="1" applyFont="1" applyBorder="1" applyAlignment="1">
      <alignment horizontal="justify" vertical="center" wrapText="1"/>
    </xf>
    <xf numFmtId="49" fontId="0" fillId="3" borderId="0" xfId="0" applyNumberFormat="1" applyFill="1"/>
    <xf numFmtId="0" fontId="1" fillId="2" borderId="6" xfId="0" applyFont="1" applyFill="1" applyBorder="1" applyAlignment="1">
      <alignment horizontal="center" vertical="center" wrapText="1"/>
    </xf>
    <xf numFmtId="0" fontId="9" fillId="0" borderId="2" xfId="0" applyFont="1" applyBorder="1" applyAlignment="1">
      <alignment horizontal="justify" vertical="center" wrapText="1"/>
    </xf>
    <xf numFmtId="49" fontId="9" fillId="0" borderId="2" xfId="0" applyNumberFormat="1" applyFont="1" applyBorder="1" applyAlignment="1">
      <alignment horizontal="justify" vertical="center" wrapText="1"/>
    </xf>
    <xf numFmtId="44" fontId="9" fillId="0" borderId="2" xfId="0" applyNumberFormat="1" applyFont="1" applyBorder="1" applyAlignment="1">
      <alignment horizontal="justify" vertical="center" wrapText="1"/>
    </xf>
    <xf numFmtId="0" fontId="9" fillId="0" borderId="2" xfId="0" applyFont="1" applyBorder="1" applyAlignment="1">
      <alignment horizontal="justify" vertical="center"/>
    </xf>
    <xf numFmtId="0" fontId="2" fillId="0" borderId="0" xfId="0" applyFont="1"/>
    <xf numFmtId="40" fontId="2" fillId="0" borderId="2"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2" fillId="3" borderId="0" xfId="1" applyNumberFormat="1" applyFont="1" applyFill="1" applyAlignment="1">
      <alignment horizontal="right"/>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3" borderId="2" xfId="0" applyFont="1" applyFill="1" applyBorder="1" applyAlignment="1" applyProtection="1">
      <alignment horizontal="right"/>
      <protection locked="0"/>
    </xf>
    <xf numFmtId="0" fontId="3" fillId="0" borderId="0" xfId="0" applyFont="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164" fontId="0" fillId="0" borderId="4" xfId="0" applyNumberFormat="1" applyFont="1" applyFill="1" applyBorder="1" applyAlignment="1" applyProtection="1">
      <alignment horizontal="left" vertical="center"/>
      <protection locked="0"/>
    </xf>
    <xf numFmtId="164" fontId="0" fillId="0" borderId="5" xfId="0" applyNumberFormat="1" applyFont="1" applyFill="1" applyBorder="1" applyAlignment="1" applyProtection="1">
      <alignment horizontal="left" vertical="center"/>
      <protection locked="0"/>
    </xf>
    <xf numFmtId="164" fontId="11" fillId="0" borderId="4" xfId="0" applyNumberFormat="1" applyFont="1" applyFill="1" applyBorder="1" applyAlignment="1" applyProtection="1">
      <alignment horizontal="center" vertical="center"/>
      <protection locked="0"/>
    </xf>
    <xf numFmtId="164" fontId="11" fillId="0" borderId="5" xfId="0" applyNumberFormat="1" applyFont="1" applyFill="1" applyBorder="1" applyAlignment="1" applyProtection="1">
      <alignment horizontal="center" vertical="center"/>
      <protection locked="0"/>
    </xf>
    <xf numFmtId="0" fontId="0" fillId="0" borderId="7" xfId="0" applyBorder="1" applyAlignment="1">
      <alignment horizontal="left" vertical="center"/>
    </xf>
    <xf numFmtId="0" fontId="15" fillId="4" borderId="1" xfId="0" applyFont="1" applyFill="1" applyBorder="1" applyAlignment="1">
      <alignment horizontal="center"/>
    </xf>
    <xf numFmtId="0" fontId="14" fillId="4" borderId="1" xfId="2" applyFill="1" applyBorder="1" applyAlignment="1">
      <alignment horizontal="left"/>
    </xf>
    <xf numFmtId="0" fontId="0" fillId="4" borderId="1" xfId="0" applyFill="1" applyBorder="1" applyAlignment="1">
      <alignment horizontal="center"/>
    </xf>
  </cellXfs>
  <cellStyles count="3">
    <cellStyle name="Comma" xfId="1" builtinId="3"/>
    <cellStyle name="Hyperlink" xfId="2" builtinId="8"/>
    <cellStyle name="Normal" xfId="0" builtinId="0"/>
  </cellStyles>
  <dxfs count="24">
    <dxf>
      <font>
        <b val="0"/>
        <i val="0"/>
        <strike val="0"/>
        <condense val="0"/>
        <extend val="0"/>
        <outline val="0"/>
        <shadow val="0"/>
        <u val="none"/>
        <vertAlign val="baseline"/>
        <sz val="10"/>
        <color theme="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8" formatCode="#,##0.00_);[Red]\(#,##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0" formatCode="@"/>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font>
        <b val="0"/>
        <i val="0"/>
        <strike val="0"/>
        <condense val="0"/>
        <extend val="0"/>
        <outline val="0"/>
        <shadow val="0"/>
        <u val="none"/>
        <vertAlign val="baseline"/>
        <sz val="10"/>
        <color rgb="FF000000"/>
        <name val="Calibri"/>
        <scheme val="none"/>
      </font>
      <alignment horizontal="justify"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Calibri"/>
        <scheme val="minor"/>
      </font>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8" formatCode="#,##0.00_);[Red]\(#,##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0" formatCode="@"/>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112184</xdr:colOff>
      <xdr:row>0</xdr:row>
      <xdr:rowOff>33869</xdr:rowOff>
    </xdr:from>
    <xdr:to>
      <xdr:col>0</xdr:col>
      <xdr:colOff>1504949</xdr:colOff>
      <xdr:row>4</xdr:row>
      <xdr:rowOff>158313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84" y="33869"/>
          <a:ext cx="1392765" cy="1296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112184</xdr:colOff>
      <xdr:row>0</xdr:row>
      <xdr:rowOff>33869</xdr:rowOff>
    </xdr:from>
    <xdr:to>
      <xdr:col>0</xdr:col>
      <xdr:colOff>1504949</xdr:colOff>
      <xdr:row>2</xdr:row>
      <xdr:rowOff>158313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84" y="33869"/>
          <a:ext cx="1392765" cy="1296019"/>
        </a:xfrm>
        <a:prstGeom prst="rect">
          <a:avLst/>
        </a:prstGeom>
      </xdr:spPr>
    </xdr:pic>
    <xdr:clientData/>
  </xdr:twoCellAnchor>
</xdr:wsDr>
</file>

<file path=xl/tables/table1.xml><?xml version="1.0" encoding="utf-8"?>
<table xmlns="http://schemas.openxmlformats.org/spreadsheetml/2006/main" id="2" name="Table2" displayName="Table2" ref="A9:H31" totalsRowShown="0" headerRowDxfId="23" dataDxfId="21" headerRowBorderDxfId="22" tableBorderDxfId="20">
  <tableColumns count="8">
    <tableColumn id="1" name="LAST NAME" dataDxfId="19"/>
    <tableColumn id="2" name="FIRST NAME" dataDxfId="18"/>
    <tableColumn id="3" name="LAST 4 SSN" dataDxfId="17"/>
    <tableColumn id="4" name="INSURANCE CODE" dataDxfId="16"/>
    <tableColumn id="6" name="OLD PREMIUM" dataDxfId="15"/>
    <tableColumn id="7" name="NEW PREMIUM" dataDxfId="14"/>
    <tableColumn id="5" name="CHANGE" dataDxfId="13">
      <calculatedColumnFormula>Table2[[#This Row],[NEW PREMIUM]]-Table2[[#This Row],[OLD PREMIUM]]</calculatedColumnFormula>
    </tableColumn>
    <tableColumn id="8" name="COMMENTS / NOTES" dataDxfId="12"/>
  </tableColumns>
  <tableStyleInfo name="TableStyleLight16" showFirstColumn="0" showLastColumn="0" showRowStripes="1" showColumnStripes="0"/>
</table>
</file>

<file path=xl/tables/table2.xml><?xml version="1.0" encoding="utf-8"?>
<table xmlns="http://schemas.openxmlformats.org/spreadsheetml/2006/main" id="1" name="Table22" displayName="Table22" ref="A9:H31" totalsRowShown="0" headerRowDxfId="11" dataDxfId="9" headerRowBorderDxfId="10" tableBorderDxfId="8">
  <tableColumns count="8">
    <tableColumn id="1" name="LAST NAME" dataDxfId="7"/>
    <tableColumn id="2" name="FIRST NAME" dataDxfId="6"/>
    <tableColumn id="3" name="LAST 4 SSN" dataDxfId="5"/>
    <tableColumn id="4" name="INSURANCE CODE" dataDxfId="4"/>
    <tableColumn id="6" name="OLD PREMIUM" dataDxfId="3"/>
    <tableColumn id="7" name="NEW PREMIUM" dataDxfId="2"/>
    <tableColumn id="5" name="CHANGE" dataDxfId="1">
      <calculatedColumnFormula>Table22[[#This Row],[NEW PREMIUM]]-Table22[[#This Row],[OLD PREMIUM]]</calculatedColumnFormula>
    </tableColumn>
    <tableColumn id="8" name="COMMENTS / 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surance@middlesexretirement.org"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surance@middlesexretirement.org"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showGridLines="0" tabSelected="1" zoomScale="115" zoomScaleNormal="115" workbookViewId="0">
      <selection activeCell="D10" sqref="D10"/>
    </sheetView>
  </sheetViews>
  <sheetFormatPr defaultRowHeight="15" x14ac:dyDescent="0.25"/>
  <cols>
    <col min="1" max="2" width="25.7109375" customWidth="1"/>
    <col min="3" max="3" width="15.85546875" customWidth="1"/>
    <col min="4" max="4" width="16.140625" customWidth="1"/>
    <col min="5" max="5" width="13.85546875" customWidth="1"/>
    <col min="6" max="7" width="14.42578125" customWidth="1"/>
    <col min="8" max="8" width="44.140625" customWidth="1"/>
    <col min="12" max="12" width="8.42578125" customWidth="1"/>
  </cols>
  <sheetData>
    <row r="1" spans="1:8" ht="47.25" customHeight="1" x14ac:dyDescent="0.25">
      <c r="B1" s="27" t="s">
        <v>91</v>
      </c>
      <c r="C1" s="28"/>
      <c r="D1" s="28"/>
      <c r="E1" s="28"/>
      <c r="F1" s="28"/>
      <c r="G1" s="28"/>
      <c r="H1" s="28"/>
    </row>
    <row r="2" spans="1:8" x14ac:dyDescent="0.25">
      <c r="B2" s="29" t="s">
        <v>4</v>
      </c>
      <c r="C2" s="29"/>
      <c r="D2" s="29"/>
      <c r="E2" s="31"/>
      <c r="F2" s="31"/>
      <c r="G2" s="31"/>
      <c r="H2" s="32"/>
    </row>
    <row r="3" spans="1:8" x14ac:dyDescent="0.25">
      <c r="B3" s="29" t="s">
        <v>5</v>
      </c>
      <c r="C3" s="29"/>
      <c r="D3" s="29"/>
      <c r="E3" s="31" t="str">
        <f>IF(E2="","",VLOOKUP(E2,INPUTS!$A$2:$B$72,2,FALSE))</f>
        <v/>
      </c>
      <c r="F3" s="31"/>
      <c r="G3" s="31"/>
      <c r="H3" s="32"/>
    </row>
    <row r="4" spans="1:8" x14ac:dyDescent="0.25">
      <c r="B4" s="29" t="s">
        <v>116</v>
      </c>
      <c r="C4" s="29"/>
      <c r="D4" s="29"/>
      <c r="E4" s="37"/>
      <c r="F4" s="31"/>
      <c r="G4" s="31"/>
      <c r="H4" s="32"/>
    </row>
    <row r="5" spans="1:8" x14ac:dyDescent="0.25">
      <c r="B5" s="29" t="s">
        <v>117</v>
      </c>
      <c r="C5" s="29"/>
      <c r="D5" s="29"/>
      <c r="E5" s="33"/>
      <c r="F5" s="33"/>
      <c r="G5" s="33"/>
      <c r="H5" s="34"/>
    </row>
    <row r="6" spans="1:8" ht="23.25" x14ac:dyDescent="0.25">
      <c r="B6" s="29" t="s">
        <v>92</v>
      </c>
      <c r="C6" s="29"/>
      <c r="D6" s="29"/>
      <c r="E6" s="35"/>
      <c r="F6" s="35"/>
      <c r="G6" s="35"/>
      <c r="H6" s="36"/>
    </row>
    <row r="7" spans="1:8" x14ac:dyDescent="0.25">
      <c r="B7" s="38" t="s">
        <v>123</v>
      </c>
      <c r="C7" s="38"/>
      <c r="D7" s="38"/>
      <c r="E7" s="39" t="s">
        <v>119</v>
      </c>
      <c r="F7" s="39"/>
      <c r="G7" s="39"/>
      <c r="H7" s="39"/>
    </row>
    <row r="8" spans="1:8" x14ac:dyDescent="0.25">
      <c r="A8" s="6"/>
      <c r="B8" s="6"/>
    </row>
    <row r="9" spans="1:8" x14ac:dyDescent="0.25">
      <c r="A9" s="18" t="s">
        <v>83</v>
      </c>
      <c r="B9" s="18" t="s">
        <v>84</v>
      </c>
      <c r="C9" s="18" t="s">
        <v>0</v>
      </c>
      <c r="D9" s="18" t="s">
        <v>82</v>
      </c>
      <c r="E9" s="18" t="s">
        <v>85</v>
      </c>
      <c r="F9" s="18" t="s">
        <v>86</v>
      </c>
      <c r="G9" s="18" t="s">
        <v>105</v>
      </c>
      <c r="H9" s="18" t="s">
        <v>87</v>
      </c>
    </row>
    <row r="10" spans="1:8" x14ac:dyDescent="0.25">
      <c r="A10" s="4"/>
      <c r="B10" s="4"/>
      <c r="C10" s="15"/>
      <c r="D10" s="4"/>
      <c r="E10" s="7"/>
      <c r="F10" s="7"/>
      <c r="G10" s="24">
        <f>Table2[[#This Row],[NEW PREMIUM]]-Table2[[#This Row],[OLD PREMIUM]]</f>
        <v>0</v>
      </c>
      <c r="H10" s="14"/>
    </row>
    <row r="11" spans="1:8" x14ac:dyDescent="0.25">
      <c r="A11" s="4"/>
      <c r="B11" s="4"/>
      <c r="C11" s="16"/>
      <c r="D11" s="4"/>
      <c r="E11" s="7"/>
      <c r="F11" s="7"/>
      <c r="G11" s="24">
        <f>Table2[[#This Row],[NEW PREMIUM]]-Table2[[#This Row],[OLD PREMIUM]]</f>
        <v>0</v>
      </c>
      <c r="H11" s="14"/>
    </row>
    <row r="12" spans="1:8" x14ac:dyDescent="0.25">
      <c r="A12" s="4"/>
      <c r="B12" s="4"/>
      <c r="C12" s="15"/>
      <c r="D12" s="4"/>
      <c r="E12" s="7"/>
      <c r="F12" s="7"/>
      <c r="G12" s="24">
        <f>Table2[[#This Row],[NEW PREMIUM]]-Table2[[#This Row],[OLD PREMIUM]]</f>
        <v>0</v>
      </c>
      <c r="H12" s="14"/>
    </row>
    <row r="13" spans="1:8" x14ac:dyDescent="0.25">
      <c r="A13" s="4"/>
      <c r="B13" s="4"/>
      <c r="C13" s="15"/>
      <c r="D13" s="4"/>
      <c r="E13" s="7"/>
      <c r="F13" s="7"/>
      <c r="G13" s="24">
        <f>Table2[[#This Row],[NEW PREMIUM]]-Table2[[#This Row],[OLD PREMIUM]]</f>
        <v>0</v>
      </c>
      <c r="H13" s="14"/>
    </row>
    <row r="14" spans="1:8" x14ac:dyDescent="0.25">
      <c r="A14" s="4"/>
      <c r="B14" s="4"/>
      <c r="C14" s="15"/>
      <c r="D14" s="4"/>
      <c r="E14" s="7"/>
      <c r="F14" s="7"/>
      <c r="G14" s="24">
        <f>Table2[[#This Row],[NEW PREMIUM]]-Table2[[#This Row],[OLD PREMIUM]]</f>
        <v>0</v>
      </c>
      <c r="H14" s="14"/>
    </row>
    <row r="15" spans="1:8" x14ac:dyDescent="0.25">
      <c r="A15" s="4"/>
      <c r="B15" s="4"/>
      <c r="C15" s="15"/>
      <c r="D15" s="4"/>
      <c r="E15" s="7"/>
      <c r="F15" s="7"/>
      <c r="G15" s="24">
        <f>Table2[[#This Row],[NEW PREMIUM]]-Table2[[#This Row],[OLD PREMIUM]]</f>
        <v>0</v>
      </c>
      <c r="H15" s="14"/>
    </row>
    <row r="16" spans="1:8" x14ac:dyDescent="0.25">
      <c r="A16" s="4"/>
      <c r="B16" s="4"/>
      <c r="C16" s="15"/>
      <c r="D16" s="4"/>
      <c r="E16" s="7"/>
      <c r="F16" s="7"/>
      <c r="G16" s="24">
        <f>Table2[[#This Row],[NEW PREMIUM]]-Table2[[#This Row],[OLD PREMIUM]]</f>
        <v>0</v>
      </c>
      <c r="H16" s="14"/>
    </row>
    <row r="17" spans="1:8" x14ac:dyDescent="0.25">
      <c r="A17" s="4"/>
      <c r="B17" s="4"/>
      <c r="C17" s="15"/>
      <c r="D17" s="4"/>
      <c r="E17" s="7"/>
      <c r="F17" s="7"/>
      <c r="G17" s="24">
        <f>Table2[[#This Row],[NEW PREMIUM]]-Table2[[#This Row],[OLD PREMIUM]]</f>
        <v>0</v>
      </c>
      <c r="H17" s="14"/>
    </row>
    <row r="18" spans="1:8" x14ac:dyDescent="0.25">
      <c r="A18" s="4"/>
      <c r="B18" s="4"/>
      <c r="C18" s="15"/>
      <c r="D18" s="4"/>
      <c r="E18" s="7"/>
      <c r="F18" s="7"/>
      <c r="G18" s="24">
        <f>Table2[[#This Row],[NEW PREMIUM]]-Table2[[#This Row],[OLD PREMIUM]]</f>
        <v>0</v>
      </c>
      <c r="H18" s="14"/>
    </row>
    <row r="19" spans="1:8" x14ac:dyDescent="0.25">
      <c r="A19" s="4"/>
      <c r="B19" s="4"/>
      <c r="C19" s="15"/>
      <c r="D19" s="4"/>
      <c r="E19" s="7"/>
      <c r="F19" s="7"/>
      <c r="G19" s="24">
        <f>Table2[[#This Row],[NEW PREMIUM]]-Table2[[#This Row],[OLD PREMIUM]]</f>
        <v>0</v>
      </c>
      <c r="H19" s="14"/>
    </row>
    <row r="20" spans="1:8" x14ac:dyDescent="0.25">
      <c r="A20" s="4"/>
      <c r="B20" s="4"/>
      <c r="C20" s="15"/>
      <c r="D20" s="4"/>
      <c r="E20" s="7"/>
      <c r="F20" s="7"/>
      <c r="G20" s="24">
        <f>Table2[[#This Row],[NEW PREMIUM]]-Table2[[#This Row],[OLD PREMIUM]]</f>
        <v>0</v>
      </c>
      <c r="H20" s="14"/>
    </row>
    <row r="21" spans="1:8" x14ac:dyDescent="0.25">
      <c r="A21" s="4"/>
      <c r="B21" s="4"/>
      <c r="C21" s="15"/>
      <c r="D21" s="4"/>
      <c r="E21" s="7"/>
      <c r="F21" s="7"/>
      <c r="G21" s="24">
        <f>Table2[[#This Row],[NEW PREMIUM]]-Table2[[#This Row],[OLD PREMIUM]]</f>
        <v>0</v>
      </c>
      <c r="H21" s="14"/>
    </row>
    <row r="22" spans="1:8" x14ac:dyDescent="0.25">
      <c r="A22" s="4"/>
      <c r="B22" s="4"/>
      <c r="C22" s="15"/>
      <c r="D22" s="4"/>
      <c r="E22" s="7"/>
      <c r="F22" s="7"/>
      <c r="G22" s="24">
        <f>Table2[[#This Row],[NEW PREMIUM]]-Table2[[#This Row],[OLD PREMIUM]]</f>
        <v>0</v>
      </c>
      <c r="H22" s="14"/>
    </row>
    <row r="23" spans="1:8" x14ac:dyDescent="0.25">
      <c r="A23" s="4"/>
      <c r="B23" s="4"/>
      <c r="C23" s="15"/>
      <c r="D23" s="4"/>
      <c r="E23" s="7"/>
      <c r="F23" s="7"/>
      <c r="G23" s="24">
        <f>Table2[[#This Row],[NEW PREMIUM]]-Table2[[#This Row],[OLD PREMIUM]]</f>
        <v>0</v>
      </c>
      <c r="H23" s="14"/>
    </row>
    <row r="24" spans="1:8" x14ac:dyDescent="0.25">
      <c r="A24" s="4"/>
      <c r="B24" s="4"/>
      <c r="C24" s="15"/>
      <c r="D24" s="4"/>
      <c r="E24" s="7"/>
      <c r="F24" s="7"/>
      <c r="G24" s="24">
        <f>Table2[[#This Row],[NEW PREMIUM]]-Table2[[#This Row],[OLD PREMIUM]]</f>
        <v>0</v>
      </c>
      <c r="H24" s="14"/>
    </row>
    <row r="25" spans="1:8" x14ac:dyDescent="0.25">
      <c r="A25" s="4"/>
      <c r="B25" s="4"/>
      <c r="C25" s="15"/>
      <c r="D25" s="4"/>
      <c r="E25" s="7"/>
      <c r="F25" s="7"/>
      <c r="G25" s="24">
        <f>Table2[[#This Row],[NEW PREMIUM]]-Table2[[#This Row],[OLD PREMIUM]]</f>
        <v>0</v>
      </c>
      <c r="H25" s="14"/>
    </row>
    <row r="26" spans="1:8" x14ac:dyDescent="0.25">
      <c r="A26" s="4"/>
      <c r="B26" s="4"/>
      <c r="C26" s="15"/>
      <c r="D26" s="4"/>
      <c r="E26" s="7"/>
      <c r="F26" s="7"/>
      <c r="G26" s="24">
        <f>Table2[[#This Row],[NEW PREMIUM]]-Table2[[#This Row],[OLD PREMIUM]]</f>
        <v>0</v>
      </c>
      <c r="H26" s="14"/>
    </row>
    <row r="27" spans="1:8" x14ac:dyDescent="0.25">
      <c r="A27" s="4"/>
      <c r="B27" s="4"/>
      <c r="C27" s="15"/>
      <c r="D27" s="4"/>
      <c r="E27" s="7"/>
      <c r="F27" s="7"/>
      <c r="G27" s="24">
        <f>Table2[[#This Row],[NEW PREMIUM]]-Table2[[#This Row],[OLD PREMIUM]]</f>
        <v>0</v>
      </c>
      <c r="H27" s="14"/>
    </row>
    <row r="28" spans="1:8" x14ac:dyDescent="0.25">
      <c r="A28" s="19"/>
      <c r="B28" s="19"/>
      <c r="C28" s="20"/>
      <c r="D28" s="19"/>
      <c r="E28" s="21"/>
      <c r="F28" s="21"/>
      <c r="G28" s="25">
        <f>Table2[[#This Row],[NEW PREMIUM]]-Table2[[#This Row],[OLD PREMIUM]]</f>
        <v>0</v>
      </c>
      <c r="H28" s="22"/>
    </row>
    <row r="29" spans="1:8" x14ac:dyDescent="0.25">
      <c r="A29" s="19"/>
      <c r="B29" s="19"/>
      <c r="C29" s="20"/>
      <c r="D29" s="19"/>
      <c r="E29" s="21"/>
      <c r="F29" s="21"/>
      <c r="G29" s="25">
        <f>Table2[[#This Row],[NEW PREMIUM]]-Table2[[#This Row],[OLD PREMIUM]]</f>
        <v>0</v>
      </c>
      <c r="H29" s="22"/>
    </row>
    <row r="30" spans="1:8" x14ac:dyDescent="0.25">
      <c r="A30" s="4"/>
      <c r="B30" s="4"/>
      <c r="C30" s="15"/>
      <c r="D30" s="4"/>
      <c r="E30" s="7"/>
      <c r="F30" s="7"/>
      <c r="G30" s="24">
        <f>Table2[[#This Row],[NEW PREMIUM]]-Table2[[#This Row],[OLD PREMIUM]]</f>
        <v>0</v>
      </c>
      <c r="H30" s="14"/>
    </row>
    <row r="31" spans="1:8" x14ac:dyDescent="0.25">
      <c r="A31" s="12" t="s">
        <v>88</v>
      </c>
      <c r="B31" s="12"/>
      <c r="C31" s="17"/>
      <c r="D31" s="12"/>
      <c r="E31" s="13"/>
      <c r="F31" s="13"/>
      <c r="G31" s="26">
        <f>Table2[[#This Row],[NEW PREMIUM]]-Table2[[#This Row],[OLD PREMIUM]]</f>
        <v>0</v>
      </c>
      <c r="H31" s="13"/>
    </row>
    <row r="32" spans="1:8" ht="15.75" customHeight="1" x14ac:dyDescent="0.25">
      <c r="A32" s="30" t="s">
        <v>90</v>
      </c>
      <c r="B32" s="30"/>
      <c r="C32" s="30"/>
      <c r="D32" s="30"/>
      <c r="E32" s="30"/>
      <c r="F32" s="30"/>
      <c r="G32" s="30"/>
      <c r="H32" s="30"/>
    </row>
    <row r="33" spans="1:8" ht="15.75" customHeight="1" x14ac:dyDescent="0.25">
      <c r="A33" s="30"/>
      <c r="B33" s="30"/>
      <c r="C33" s="30"/>
      <c r="D33" s="30"/>
      <c r="E33" s="30"/>
      <c r="F33" s="30"/>
      <c r="G33" s="30"/>
      <c r="H33" s="30"/>
    </row>
    <row r="34" spans="1:8" x14ac:dyDescent="0.25">
      <c r="A34" s="30"/>
      <c r="B34" s="30"/>
      <c r="C34" s="30"/>
      <c r="D34" s="30"/>
      <c r="E34" s="30"/>
      <c r="F34" s="30"/>
      <c r="G34" s="30"/>
      <c r="H34" s="30"/>
    </row>
    <row r="35" spans="1:8" ht="7.5" customHeight="1" x14ac:dyDescent="0.25">
      <c r="C35" s="2"/>
      <c r="D35" s="2"/>
      <c r="E35" s="2"/>
      <c r="F35" s="2"/>
      <c r="G35" s="2"/>
    </row>
    <row r="36" spans="1:8" x14ac:dyDescent="0.25">
      <c r="A36">
        <f>E4</f>
        <v>0</v>
      </c>
      <c r="B36" s="9"/>
      <c r="C36" s="9"/>
      <c r="D36" s="8"/>
    </row>
    <row r="37" spans="1:8" x14ac:dyDescent="0.25">
      <c r="A37" s="1" t="s">
        <v>3</v>
      </c>
      <c r="B37" s="3"/>
      <c r="D37" s="5" t="s">
        <v>1</v>
      </c>
    </row>
    <row r="38" spans="1:8" ht="8.25" customHeight="1" x14ac:dyDescent="0.25"/>
    <row r="39" spans="1:8" x14ac:dyDescent="0.25">
      <c r="A39" s="23" t="s">
        <v>2</v>
      </c>
    </row>
  </sheetData>
  <mergeCells count="14">
    <mergeCell ref="B1:H1"/>
    <mergeCell ref="B2:D2"/>
    <mergeCell ref="B3:D3"/>
    <mergeCell ref="B5:D5"/>
    <mergeCell ref="A32:H34"/>
    <mergeCell ref="E2:H2"/>
    <mergeCell ref="E3:H3"/>
    <mergeCell ref="E5:H5"/>
    <mergeCell ref="B6:D6"/>
    <mergeCell ref="E6:H6"/>
    <mergeCell ref="B4:D4"/>
    <mergeCell ref="E4:H4"/>
    <mergeCell ref="B7:D7"/>
    <mergeCell ref="E7:H7"/>
  </mergeCells>
  <hyperlinks>
    <hyperlink ref="E7" r:id="rId1"/>
  </hyperlinks>
  <pageMargins left="0.25" right="0.25" top="0.75" bottom="0.75" header="0.3" footer="0.3"/>
  <pageSetup scale="78" fitToHeight="0" orientation="landscape" r:id="rId2"/>
  <headerFooter>
    <oddHeader>&amp;L&amp;"-,Bold"&amp;14&amp;A</oddHeader>
    <oddFooter>&amp;L&amp;D&amp;RPage &amp;P of &amp;N</oddFooter>
  </headerFooter>
  <drawing r:id="rId3"/>
  <legacyDrawing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INPUTS!$D$9:$D$20</xm:f>
          </x14:formula1>
          <xm:sqref>E6:H6</xm:sqref>
        </x14:dataValidation>
        <x14:dataValidation type="list" allowBlank="1" showInputMessage="1" showErrorMessage="1">
          <x14:formula1>
            <xm:f>INPUTS!$A$2:$A$72</xm:f>
          </x14:formula1>
          <xm:sqref>E2:H2</xm:sqref>
        </x14:dataValidation>
        <x14:dataValidation type="list" allowBlank="1" showInputMessage="1" showErrorMessage="1">
          <x14:formula1>
            <xm:f>INPUTS!$D$2:$D$5</xm:f>
          </x14:formula1>
          <xm:sqref>D10:D31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zoomScale="130" zoomScaleNormal="130" workbookViewId="0">
      <selection activeCell="D15" sqref="D15"/>
    </sheetView>
  </sheetViews>
  <sheetFormatPr defaultRowHeight="15" x14ac:dyDescent="0.25"/>
  <cols>
    <col min="1" max="2" width="25.7109375" customWidth="1"/>
    <col min="3" max="3" width="15.85546875" customWidth="1"/>
    <col min="4" max="4" width="16.140625" customWidth="1"/>
    <col min="5" max="5" width="13.85546875" customWidth="1"/>
    <col min="6" max="7" width="14.42578125" customWidth="1"/>
    <col min="8" max="8" width="44.140625" customWidth="1"/>
    <col min="12" max="12" width="8.42578125" customWidth="1"/>
  </cols>
  <sheetData>
    <row r="1" spans="1:8" ht="77.25" customHeight="1" x14ac:dyDescent="0.25">
      <c r="B1" s="27" t="s">
        <v>115</v>
      </c>
      <c r="C1" s="28"/>
      <c r="D1" s="28"/>
      <c r="E1" s="28"/>
      <c r="F1" s="28"/>
      <c r="G1" s="28"/>
      <c r="H1" s="28"/>
    </row>
    <row r="2" spans="1:8" x14ac:dyDescent="0.25">
      <c r="B2" s="29" t="s">
        <v>4</v>
      </c>
      <c r="C2" s="29"/>
      <c r="D2" s="29"/>
      <c r="E2" s="31" t="s">
        <v>49</v>
      </c>
      <c r="F2" s="31"/>
      <c r="G2" s="31"/>
      <c r="H2" s="32"/>
    </row>
    <row r="3" spans="1:8" x14ac:dyDescent="0.25">
      <c r="B3" s="29" t="s">
        <v>5</v>
      </c>
      <c r="C3" s="29"/>
      <c r="D3" s="29"/>
      <c r="E3" s="31" t="str">
        <f>IF(E2="","",VLOOKUP(E2,INPUTS!$A$2:$B$72,2,FALSE))</f>
        <v>0001</v>
      </c>
      <c r="F3" s="31"/>
      <c r="G3" s="31"/>
      <c r="H3" s="32"/>
    </row>
    <row r="4" spans="1:8" x14ac:dyDescent="0.25">
      <c r="B4" s="29" t="s">
        <v>116</v>
      </c>
      <c r="C4" s="29"/>
      <c r="D4" s="29"/>
      <c r="E4" s="31" t="s">
        <v>120</v>
      </c>
      <c r="F4" s="31"/>
      <c r="G4" s="31"/>
      <c r="H4" s="32"/>
    </row>
    <row r="5" spans="1:8" x14ac:dyDescent="0.25">
      <c r="B5" s="29" t="s">
        <v>117</v>
      </c>
      <c r="C5" s="29"/>
      <c r="D5" s="29"/>
      <c r="E5" s="33" t="s">
        <v>106</v>
      </c>
      <c r="F5" s="33"/>
      <c r="G5" s="33"/>
      <c r="H5" s="34"/>
    </row>
    <row r="6" spans="1:8" ht="23.25" x14ac:dyDescent="0.25">
      <c r="B6" s="29" t="s">
        <v>92</v>
      </c>
      <c r="C6" s="29"/>
      <c r="D6" s="29"/>
      <c r="E6" s="35" t="s">
        <v>93</v>
      </c>
      <c r="F6" s="35"/>
      <c r="G6" s="35"/>
      <c r="H6" s="36"/>
    </row>
    <row r="7" spans="1:8" x14ac:dyDescent="0.25">
      <c r="B7" s="40" t="s">
        <v>118</v>
      </c>
      <c r="C7" s="40"/>
      <c r="D7" s="40"/>
      <c r="E7" s="39" t="s">
        <v>119</v>
      </c>
      <c r="F7" s="39"/>
      <c r="G7" s="39"/>
      <c r="H7" s="39"/>
    </row>
    <row r="8" spans="1:8" x14ac:dyDescent="0.25">
      <c r="A8" s="6"/>
      <c r="B8" s="6"/>
    </row>
    <row r="9" spans="1:8" x14ac:dyDescent="0.25">
      <c r="A9" s="18" t="s">
        <v>83</v>
      </c>
      <c r="B9" s="18" t="s">
        <v>84</v>
      </c>
      <c r="C9" s="18" t="s">
        <v>0</v>
      </c>
      <c r="D9" s="18" t="s">
        <v>82</v>
      </c>
      <c r="E9" s="18" t="s">
        <v>85</v>
      </c>
      <c r="F9" s="18" t="s">
        <v>86</v>
      </c>
      <c r="G9" s="18" t="s">
        <v>105</v>
      </c>
      <c r="H9" s="18" t="s">
        <v>87</v>
      </c>
    </row>
    <row r="10" spans="1:8" x14ac:dyDescent="0.25">
      <c r="A10" s="4" t="s">
        <v>107</v>
      </c>
      <c r="B10" s="4" t="s">
        <v>108</v>
      </c>
      <c r="C10" s="15" t="s">
        <v>109</v>
      </c>
      <c r="D10" s="4" t="s">
        <v>121</v>
      </c>
      <c r="E10" s="7">
        <v>200</v>
      </c>
      <c r="F10" s="7">
        <v>600</v>
      </c>
      <c r="G10" s="24">
        <f>Table22[[#This Row],[NEW PREMIUM]]-Table22[[#This Row],[OLD PREMIUM]]</f>
        <v>400</v>
      </c>
      <c r="H10" s="14" t="s">
        <v>113</v>
      </c>
    </row>
    <row r="11" spans="1:8" x14ac:dyDescent="0.25">
      <c r="A11" s="4" t="s">
        <v>107</v>
      </c>
      <c r="B11" s="4" t="s">
        <v>108</v>
      </c>
      <c r="C11" s="15" t="s">
        <v>109</v>
      </c>
      <c r="D11" s="4" t="s">
        <v>122</v>
      </c>
      <c r="E11" s="7">
        <v>35</v>
      </c>
      <c r="F11" s="7">
        <v>58</v>
      </c>
      <c r="G11" s="24">
        <f>Table22[[#This Row],[NEW PREMIUM]]-Table22[[#This Row],[OLD PREMIUM]]</f>
        <v>23</v>
      </c>
      <c r="H11" s="14" t="s">
        <v>113</v>
      </c>
    </row>
    <row r="12" spans="1:8" ht="25.5" x14ac:dyDescent="0.25">
      <c r="A12" s="4" t="s">
        <v>110</v>
      </c>
      <c r="B12" s="4" t="s">
        <v>111</v>
      </c>
      <c r="C12" s="16" t="s">
        <v>112</v>
      </c>
      <c r="D12" s="4" t="s">
        <v>121</v>
      </c>
      <c r="E12" s="7">
        <v>450</v>
      </c>
      <c r="F12" s="7">
        <v>150</v>
      </c>
      <c r="G12" s="24">
        <f>Table22[[#This Row],[NEW PREMIUM]]-Table22[[#This Row],[OLD PREMIUM]]</f>
        <v>-300</v>
      </c>
      <c r="H12" s="14" t="s">
        <v>114</v>
      </c>
    </row>
    <row r="13" spans="1:8" x14ac:dyDescent="0.25">
      <c r="A13" s="4"/>
      <c r="B13" s="4"/>
      <c r="C13" s="15"/>
      <c r="D13" s="4"/>
      <c r="E13" s="7"/>
      <c r="F13" s="7"/>
      <c r="G13" s="24">
        <f>Table22[[#This Row],[NEW PREMIUM]]-Table22[[#This Row],[OLD PREMIUM]]</f>
        <v>0</v>
      </c>
      <c r="H13" s="14"/>
    </row>
    <row r="14" spans="1:8" x14ac:dyDescent="0.25">
      <c r="A14" s="4"/>
      <c r="B14" s="4"/>
      <c r="C14" s="15"/>
      <c r="D14" s="4"/>
      <c r="E14" s="7"/>
      <c r="F14" s="7"/>
      <c r="G14" s="24">
        <f>Table22[[#This Row],[NEW PREMIUM]]-Table22[[#This Row],[OLD PREMIUM]]</f>
        <v>0</v>
      </c>
      <c r="H14" s="14"/>
    </row>
    <row r="15" spans="1:8" x14ac:dyDescent="0.25">
      <c r="A15" s="4"/>
      <c r="B15" s="4"/>
      <c r="C15" s="15"/>
      <c r="D15" s="4"/>
      <c r="E15" s="7"/>
      <c r="F15" s="7"/>
      <c r="G15" s="24">
        <f>Table22[[#This Row],[NEW PREMIUM]]-Table22[[#This Row],[OLD PREMIUM]]</f>
        <v>0</v>
      </c>
      <c r="H15" s="14"/>
    </row>
    <row r="16" spans="1:8" x14ac:dyDescent="0.25">
      <c r="A16" s="4"/>
      <c r="B16" s="4"/>
      <c r="C16" s="15"/>
      <c r="D16" s="4"/>
      <c r="E16" s="7"/>
      <c r="F16" s="7"/>
      <c r="G16" s="24">
        <f>Table22[[#This Row],[NEW PREMIUM]]-Table22[[#This Row],[OLD PREMIUM]]</f>
        <v>0</v>
      </c>
      <c r="H16" s="14"/>
    </row>
    <row r="17" spans="1:8" x14ac:dyDescent="0.25">
      <c r="A17" s="4"/>
      <c r="B17" s="4"/>
      <c r="C17" s="15"/>
      <c r="D17" s="4"/>
      <c r="E17" s="7"/>
      <c r="F17" s="7"/>
      <c r="G17" s="24">
        <f>Table22[[#This Row],[NEW PREMIUM]]-Table22[[#This Row],[OLD PREMIUM]]</f>
        <v>0</v>
      </c>
      <c r="H17" s="14"/>
    </row>
    <row r="18" spans="1:8" x14ac:dyDescent="0.25">
      <c r="A18" s="4"/>
      <c r="B18" s="4"/>
      <c r="C18" s="15"/>
      <c r="D18" s="4"/>
      <c r="E18" s="7"/>
      <c r="F18" s="7"/>
      <c r="G18" s="24">
        <f>Table22[[#This Row],[NEW PREMIUM]]-Table22[[#This Row],[OLD PREMIUM]]</f>
        <v>0</v>
      </c>
      <c r="H18" s="14"/>
    </row>
    <row r="19" spans="1:8" x14ac:dyDescent="0.25">
      <c r="A19" s="4"/>
      <c r="B19" s="4"/>
      <c r="C19" s="15"/>
      <c r="D19" s="4"/>
      <c r="E19" s="7"/>
      <c r="F19" s="7"/>
      <c r="G19" s="24">
        <f>Table22[[#This Row],[NEW PREMIUM]]-Table22[[#This Row],[OLD PREMIUM]]</f>
        <v>0</v>
      </c>
      <c r="H19" s="14"/>
    </row>
    <row r="20" spans="1:8" x14ac:dyDescent="0.25">
      <c r="A20" s="4"/>
      <c r="B20" s="4"/>
      <c r="C20" s="15"/>
      <c r="D20" s="4"/>
      <c r="E20" s="7"/>
      <c r="F20" s="7"/>
      <c r="G20" s="24">
        <f>Table22[[#This Row],[NEW PREMIUM]]-Table22[[#This Row],[OLD PREMIUM]]</f>
        <v>0</v>
      </c>
      <c r="H20" s="14"/>
    </row>
    <row r="21" spans="1:8" x14ac:dyDescent="0.25">
      <c r="A21" s="4"/>
      <c r="B21" s="4"/>
      <c r="C21" s="15"/>
      <c r="D21" s="4"/>
      <c r="E21" s="7"/>
      <c r="F21" s="7"/>
      <c r="G21" s="24">
        <f>Table22[[#This Row],[NEW PREMIUM]]-Table22[[#This Row],[OLD PREMIUM]]</f>
        <v>0</v>
      </c>
      <c r="H21" s="14"/>
    </row>
    <row r="22" spans="1:8" x14ac:dyDescent="0.25">
      <c r="A22" s="4"/>
      <c r="B22" s="4"/>
      <c r="C22" s="15"/>
      <c r="D22" s="4"/>
      <c r="E22" s="7"/>
      <c r="F22" s="7"/>
      <c r="G22" s="24">
        <f>Table22[[#This Row],[NEW PREMIUM]]-Table22[[#This Row],[OLD PREMIUM]]</f>
        <v>0</v>
      </c>
      <c r="H22" s="14"/>
    </row>
    <row r="23" spans="1:8" x14ac:dyDescent="0.25">
      <c r="A23" s="4"/>
      <c r="B23" s="4"/>
      <c r="C23" s="15"/>
      <c r="D23" s="4"/>
      <c r="E23" s="7"/>
      <c r="F23" s="7"/>
      <c r="G23" s="24">
        <f>Table22[[#This Row],[NEW PREMIUM]]-Table22[[#This Row],[OLD PREMIUM]]</f>
        <v>0</v>
      </c>
      <c r="H23" s="14"/>
    </row>
    <row r="24" spans="1:8" x14ac:dyDescent="0.25">
      <c r="A24" s="4"/>
      <c r="B24" s="4"/>
      <c r="C24" s="15"/>
      <c r="D24" s="4"/>
      <c r="E24" s="7"/>
      <c r="F24" s="7"/>
      <c r="G24" s="24">
        <f>Table22[[#This Row],[NEW PREMIUM]]-Table22[[#This Row],[OLD PREMIUM]]</f>
        <v>0</v>
      </c>
      <c r="H24" s="14"/>
    </row>
    <row r="25" spans="1:8" x14ac:dyDescent="0.25">
      <c r="A25" s="4"/>
      <c r="B25" s="4"/>
      <c r="C25" s="15"/>
      <c r="D25" s="4"/>
      <c r="E25" s="7"/>
      <c r="F25" s="7"/>
      <c r="G25" s="24">
        <f>Table22[[#This Row],[NEW PREMIUM]]-Table22[[#This Row],[OLD PREMIUM]]</f>
        <v>0</v>
      </c>
      <c r="H25" s="14"/>
    </row>
    <row r="26" spans="1:8" x14ac:dyDescent="0.25">
      <c r="A26" s="4"/>
      <c r="B26" s="4"/>
      <c r="C26" s="15"/>
      <c r="D26" s="4"/>
      <c r="E26" s="7"/>
      <c r="F26" s="7"/>
      <c r="G26" s="24">
        <f>Table22[[#This Row],[NEW PREMIUM]]-Table22[[#This Row],[OLD PREMIUM]]</f>
        <v>0</v>
      </c>
      <c r="H26" s="14"/>
    </row>
    <row r="27" spans="1:8" x14ac:dyDescent="0.25">
      <c r="A27" s="4"/>
      <c r="B27" s="4"/>
      <c r="C27" s="15"/>
      <c r="D27" s="4"/>
      <c r="E27" s="7"/>
      <c r="F27" s="7"/>
      <c r="G27" s="24">
        <f>Table22[[#This Row],[NEW PREMIUM]]-Table22[[#This Row],[OLD PREMIUM]]</f>
        <v>0</v>
      </c>
      <c r="H27" s="14"/>
    </row>
    <row r="28" spans="1:8" x14ac:dyDescent="0.25">
      <c r="A28" s="19"/>
      <c r="B28" s="19"/>
      <c r="C28" s="20"/>
      <c r="D28" s="19"/>
      <c r="E28" s="21"/>
      <c r="F28" s="21"/>
      <c r="G28" s="25">
        <f>Table22[[#This Row],[NEW PREMIUM]]-Table22[[#This Row],[OLD PREMIUM]]</f>
        <v>0</v>
      </c>
      <c r="H28" s="22"/>
    </row>
    <row r="29" spans="1:8" x14ac:dyDescent="0.25">
      <c r="A29" s="19"/>
      <c r="B29" s="19"/>
      <c r="C29" s="20"/>
      <c r="D29" s="19"/>
      <c r="E29" s="21"/>
      <c r="F29" s="21"/>
      <c r="G29" s="25">
        <f>Table22[[#This Row],[NEW PREMIUM]]-Table22[[#This Row],[OLD PREMIUM]]</f>
        <v>0</v>
      </c>
      <c r="H29" s="22"/>
    </row>
    <row r="30" spans="1:8" x14ac:dyDescent="0.25">
      <c r="A30" s="4"/>
      <c r="B30" s="4"/>
      <c r="C30" s="15"/>
      <c r="D30" s="4"/>
      <c r="E30" s="7"/>
      <c r="F30" s="7"/>
      <c r="G30" s="24">
        <f>Table22[[#This Row],[NEW PREMIUM]]-Table22[[#This Row],[OLD PREMIUM]]</f>
        <v>0</v>
      </c>
      <c r="H30" s="14"/>
    </row>
    <row r="31" spans="1:8" x14ac:dyDescent="0.25">
      <c r="A31" s="12" t="s">
        <v>88</v>
      </c>
      <c r="B31" s="12"/>
      <c r="C31" s="17"/>
      <c r="D31" s="12"/>
      <c r="E31" s="13"/>
      <c r="F31" s="13"/>
      <c r="G31" s="26">
        <f>Table22[[#This Row],[NEW PREMIUM]]-Table22[[#This Row],[OLD PREMIUM]]</f>
        <v>0</v>
      </c>
      <c r="H31" s="13"/>
    </row>
    <row r="32" spans="1:8" ht="15.75" customHeight="1" x14ac:dyDescent="0.25">
      <c r="A32" s="30" t="s">
        <v>90</v>
      </c>
      <c r="B32" s="30"/>
      <c r="C32" s="30"/>
      <c r="D32" s="30"/>
      <c r="E32" s="30"/>
      <c r="F32" s="30"/>
      <c r="G32" s="30"/>
      <c r="H32" s="30"/>
    </row>
    <row r="33" spans="1:8" ht="15.75" customHeight="1" x14ac:dyDescent="0.25">
      <c r="A33" s="30"/>
      <c r="B33" s="30"/>
      <c r="C33" s="30"/>
      <c r="D33" s="30"/>
      <c r="E33" s="30"/>
      <c r="F33" s="30"/>
      <c r="G33" s="30"/>
      <c r="H33" s="30"/>
    </row>
    <row r="34" spans="1:8" x14ac:dyDescent="0.25">
      <c r="A34" s="30"/>
      <c r="B34" s="30"/>
      <c r="C34" s="30"/>
      <c r="D34" s="30"/>
      <c r="E34" s="30"/>
      <c r="F34" s="30"/>
      <c r="G34" s="30"/>
      <c r="H34" s="30"/>
    </row>
    <row r="35" spans="1:8" ht="7.5" customHeight="1" x14ac:dyDescent="0.25">
      <c r="C35" s="2"/>
      <c r="D35" s="2"/>
      <c r="E35" s="2"/>
      <c r="F35" s="2"/>
      <c r="G35" s="2"/>
    </row>
    <row r="36" spans="1:8" x14ac:dyDescent="0.25">
      <c r="A36" t="s">
        <v>120</v>
      </c>
      <c r="B36" s="9"/>
      <c r="C36" s="9"/>
      <c r="D36" s="8">
        <v>43451</v>
      </c>
    </row>
    <row r="37" spans="1:8" x14ac:dyDescent="0.25">
      <c r="A37" s="1" t="s">
        <v>3</v>
      </c>
      <c r="B37" s="3"/>
      <c r="D37" s="5" t="s">
        <v>1</v>
      </c>
    </row>
    <row r="38" spans="1:8" ht="8.25" customHeight="1" x14ac:dyDescent="0.25"/>
    <row r="39" spans="1:8" x14ac:dyDescent="0.25">
      <c r="A39" s="23" t="s">
        <v>2</v>
      </c>
    </row>
  </sheetData>
  <mergeCells count="14">
    <mergeCell ref="B6:D6"/>
    <mergeCell ref="E6:H6"/>
    <mergeCell ref="A32:H34"/>
    <mergeCell ref="B1:H1"/>
    <mergeCell ref="B2:D2"/>
    <mergeCell ref="E2:H2"/>
    <mergeCell ref="B3:D3"/>
    <mergeCell ref="E3:H3"/>
    <mergeCell ref="B5:D5"/>
    <mergeCell ref="E5:H5"/>
    <mergeCell ref="B4:D4"/>
    <mergeCell ref="E4:H4"/>
    <mergeCell ref="B7:D7"/>
    <mergeCell ref="E7:H7"/>
  </mergeCells>
  <hyperlinks>
    <hyperlink ref="E7" r:id="rId1"/>
  </hyperlinks>
  <pageMargins left="0.25" right="0.25" top="0.75" bottom="0.75" header="0.3" footer="0.3"/>
  <pageSetup scale="78" fitToHeight="0" orientation="landscape" r:id="rId2"/>
  <headerFooter>
    <oddHeader>&amp;L&amp;"-,Bold"&amp;14&amp;A</oddHeader>
    <oddFooter>&amp;L&amp;D&amp;RPage &amp;P of &amp;N</oddFooter>
  </headerFooter>
  <drawing r:id="rId3"/>
  <legacyDrawing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INPUTS!$D$9:$D$20</xm:f>
          </x14:formula1>
          <xm:sqref>E6:H6</xm:sqref>
        </x14:dataValidation>
        <x14:dataValidation type="list" allowBlank="1" showInputMessage="1" showErrorMessage="1">
          <x14:formula1>
            <xm:f>INPUTS!$A$2:$A$72</xm:f>
          </x14:formula1>
          <xm:sqref>E2:H2</xm:sqref>
        </x14:dataValidation>
        <x14:dataValidation type="list" allowBlank="1" showInputMessage="1" showErrorMessage="1">
          <x14:formula1>
            <xm:f>INPUTS!$D$2:$D$5</xm:f>
          </x14:formula1>
          <xm:sqref>D10:D31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D6" sqref="D6"/>
    </sheetView>
  </sheetViews>
  <sheetFormatPr defaultRowHeight="15" x14ac:dyDescent="0.25"/>
  <cols>
    <col min="1" max="1" width="21.42578125" bestFit="1" customWidth="1"/>
    <col min="2" max="2" width="6.85546875" bestFit="1" customWidth="1"/>
    <col min="4" max="4" width="16.85546875" bestFit="1" customWidth="1"/>
  </cols>
  <sheetData>
    <row r="1" spans="1:4" x14ac:dyDescent="0.25">
      <c r="A1" s="10" t="s">
        <v>7</v>
      </c>
      <c r="B1" s="10" t="s">
        <v>6</v>
      </c>
      <c r="D1" s="10" t="s">
        <v>82</v>
      </c>
    </row>
    <row r="2" spans="1:4" x14ac:dyDescent="0.25">
      <c r="A2" t="s">
        <v>8</v>
      </c>
      <c r="B2">
        <v>300</v>
      </c>
      <c r="D2" t="s">
        <v>121</v>
      </c>
    </row>
    <row r="3" spans="1:4" x14ac:dyDescent="0.25">
      <c r="A3" t="s">
        <v>9</v>
      </c>
      <c r="B3">
        <v>6200</v>
      </c>
      <c r="D3" t="s">
        <v>122</v>
      </c>
    </row>
    <row r="4" spans="1:4" x14ac:dyDescent="0.25">
      <c r="A4" t="s">
        <v>10</v>
      </c>
      <c r="B4">
        <v>3500</v>
      </c>
      <c r="D4" t="s">
        <v>80</v>
      </c>
    </row>
    <row r="5" spans="1:4" x14ac:dyDescent="0.25">
      <c r="A5" t="s">
        <v>11</v>
      </c>
      <c r="B5">
        <v>3400</v>
      </c>
      <c r="D5" t="s">
        <v>81</v>
      </c>
    </row>
    <row r="6" spans="1:4" x14ac:dyDescent="0.25">
      <c r="A6" t="s">
        <v>12</v>
      </c>
      <c r="B6">
        <v>400</v>
      </c>
    </row>
    <row r="7" spans="1:4" x14ac:dyDescent="0.25">
      <c r="A7" t="s">
        <v>13</v>
      </c>
      <c r="B7">
        <v>500</v>
      </c>
    </row>
    <row r="8" spans="1:4" x14ac:dyDescent="0.25">
      <c r="A8" t="s">
        <v>14</v>
      </c>
      <c r="B8">
        <v>600</v>
      </c>
      <c r="D8" s="10" t="s">
        <v>89</v>
      </c>
    </row>
    <row r="9" spans="1:4" x14ac:dyDescent="0.25">
      <c r="A9" t="s">
        <v>15</v>
      </c>
      <c r="B9">
        <v>6400</v>
      </c>
      <c r="D9" t="s">
        <v>93</v>
      </c>
    </row>
    <row r="10" spans="1:4" x14ac:dyDescent="0.25">
      <c r="A10" t="s">
        <v>16</v>
      </c>
      <c r="B10">
        <v>7600</v>
      </c>
      <c r="D10" t="s">
        <v>94</v>
      </c>
    </row>
    <row r="11" spans="1:4" x14ac:dyDescent="0.25">
      <c r="A11" t="s">
        <v>17</v>
      </c>
      <c r="B11">
        <v>700</v>
      </c>
      <c r="D11" t="s">
        <v>95</v>
      </c>
    </row>
    <row r="12" spans="1:4" x14ac:dyDescent="0.25">
      <c r="A12" t="s">
        <v>18</v>
      </c>
      <c r="B12">
        <v>3600</v>
      </c>
      <c r="D12" t="s">
        <v>96</v>
      </c>
    </row>
    <row r="13" spans="1:4" x14ac:dyDescent="0.25">
      <c r="A13" t="s">
        <v>19</v>
      </c>
      <c r="B13">
        <v>800</v>
      </c>
      <c r="D13" t="s">
        <v>97</v>
      </c>
    </row>
    <row r="14" spans="1:4" x14ac:dyDescent="0.25">
      <c r="A14" t="s">
        <v>20</v>
      </c>
      <c r="B14">
        <v>3700</v>
      </c>
      <c r="D14" t="s">
        <v>98</v>
      </c>
    </row>
    <row r="15" spans="1:4" x14ac:dyDescent="0.25">
      <c r="A15" t="s">
        <v>21</v>
      </c>
      <c r="B15">
        <v>900</v>
      </c>
      <c r="D15" t="s">
        <v>99</v>
      </c>
    </row>
    <row r="16" spans="1:4" x14ac:dyDescent="0.25">
      <c r="A16" t="s">
        <v>22</v>
      </c>
      <c r="B16">
        <v>1000</v>
      </c>
      <c r="D16" t="s">
        <v>100</v>
      </c>
    </row>
    <row r="17" spans="1:4" x14ac:dyDescent="0.25">
      <c r="A17" t="s">
        <v>23</v>
      </c>
      <c r="B17">
        <v>6300</v>
      </c>
      <c r="D17" t="s">
        <v>101</v>
      </c>
    </row>
    <row r="18" spans="1:4" x14ac:dyDescent="0.25">
      <c r="A18" t="s">
        <v>24</v>
      </c>
      <c r="B18">
        <v>1100</v>
      </c>
      <c r="D18" t="s">
        <v>102</v>
      </c>
    </row>
    <row r="19" spans="1:4" x14ac:dyDescent="0.25">
      <c r="A19" t="s">
        <v>25</v>
      </c>
      <c r="B19">
        <v>1200</v>
      </c>
      <c r="D19" t="s">
        <v>103</v>
      </c>
    </row>
    <row r="20" spans="1:4" x14ac:dyDescent="0.25">
      <c r="A20" t="s">
        <v>26</v>
      </c>
      <c r="B20">
        <v>3800</v>
      </c>
      <c r="D20" t="s">
        <v>104</v>
      </c>
    </row>
    <row r="21" spans="1:4" x14ac:dyDescent="0.25">
      <c r="A21" t="s">
        <v>27</v>
      </c>
      <c r="B21">
        <v>3900</v>
      </c>
    </row>
    <row r="22" spans="1:4" x14ac:dyDescent="0.25">
      <c r="A22" t="s">
        <v>28</v>
      </c>
      <c r="B22">
        <v>1300</v>
      </c>
    </row>
    <row r="23" spans="1:4" x14ac:dyDescent="0.25">
      <c r="A23" t="s">
        <v>29</v>
      </c>
      <c r="B23">
        <v>4000</v>
      </c>
    </row>
    <row r="24" spans="1:4" x14ac:dyDescent="0.25">
      <c r="A24" t="s">
        <v>30</v>
      </c>
      <c r="B24">
        <v>4100</v>
      </c>
    </row>
    <row r="25" spans="1:4" x14ac:dyDescent="0.25">
      <c r="A25" t="s">
        <v>31</v>
      </c>
      <c r="B25">
        <v>1400</v>
      </c>
    </row>
    <row r="26" spans="1:4" x14ac:dyDescent="0.25">
      <c r="A26" t="s">
        <v>32</v>
      </c>
      <c r="B26">
        <v>4200</v>
      </c>
    </row>
    <row r="27" spans="1:4" x14ac:dyDescent="0.25">
      <c r="A27" t="s">
        <v>33</v>
      </c>
      <c r="B27">
        <v>4300</v>
      </c>
    </row>
    <row r="28" spans="1:4" x14ac:dyDescent="0.25">
      <c r="A28" t="s">
        <v>34</v>
      </c>
      <c r="B28">
        <v>4400</v>
      </c>
    </row>
    <row r="29" spans="1:4" x14ac:dyDescent="0.25">
      <c r="A29" t="s">
        <v>35</v>
      </c>
      <c r="B29">
        <v>1500</v>
      </c>
    </row>
    <row r="30" spans="1:4" x14ac:dyDescent="0.25">
      <c r="A30" t="s">
        <v>36</v>
      </c>
      <c r="B30">
        <v>7100</v>
      </c>
    </row>
    <row r="31" spans="1:4" x14ac:dyDescent="0.25">
      <c r="A31" t="s">
        <v>37</v>
      </c>
      <c r="B31">
        <v>4500</v>
      </c>
    </row>
    <row r="32" spans="1:4" x14ac:dyDescent="0.25">
      <c r="A32" t="s">
        <v>38</v>
      </c>
      <c r="B32">
        <v>1600</v>
      </c>
    </row>
    <row r="33" spans="1:2" x14ac:dyDescent="0.25">
      <c r="A33" t="s">
        <v>39</v>
      </c>
      <c r="B33">
        <v>6500</v>
      </c>
    </row>
    <row r="34" spans="1:2" x14ac:dyDescent="0.25">
      <c r="A34" t="s">
        <v>40</v>
      </c>
      <c r="B34">
        <v>1700</v>
      </c>
    </row>
    <row r="35" spans="1:2" x14ac:dyDescent="0.25">
      <c r="A35" t="s">
        <v>41</v>
      </c>
      <c r="B35">
        <v>5800</v>
      </c>
    </row>
    <row r="36" spans="1:2" x14ac:dyDescent="0.25">
      <c r="A36" t="s">
        <v>42</v>
      </c>
      <c r="B36">
        <v>1800</v>
      </c>
    </row>
    <row r="37" spans="1:2" x14ac:dyDescent="0.25">
      <c r="A37" t="s">
        <v>43</v>
      </c>
      <c r="B37">
        <v>4600</v>
      </c>
    </row>
    <row r="38" spans="1:2" x14ac:dyDescent="0.25">
      <c r="A38" t="s">
        <v>44</v>
      </c>
      <c r="B38">
        <v>1900</v>
      </c>
    </row>
    <row r="39" spans="1:2" x14ac:dyDescent="0.25">
      <c r="A39" t="s">
        <v>45</v>
      </c>
      <c r="B39">
        <v>4700</v>
      </c>
    </row>
    <row r="40" spans="1:2" x14ac:dyDescent="0.25">
      <c r="A40" t="s">
        <v>46</v>
      </c>
      <c r="B40">
        <v>2000</v>
      </c>
    </row>
    <row r="41" spans="1:2" x14ac:dyDescent="0.25">
      <c r="A41" t="s">
        <v>47</v>
      </c>
      <c r="B41">
        <v>6600</v>
      </c>
    </row>
    <row r="42" spans="1:2" x14ac:dyDescent="0.25">
      <c r="A42" t="s">
        <v>49</v>
      </c>
      <c r="B42" s="11" t="s">
        <v>48</v>
      </c>
    </row>
    <row r="43" spans="1:2" x14ac:dyDescent="0.25">
      <c r="A43" t="s">
        <v>50</v>
      </c>
      <c r="B43">
        <v>5000</v>
      </c>
    </row>
    <row r="44" spans="1:2" x14ac:dyDescent="0.25">
      <c r="A44" t="s">
        <v>51</v>
      </c>
      <c r="B44">
        <v>7400</v>
      </c>
    </row>
    <row r="45" spans="1:2" x14ac:dyDescent="0.25">
      <c r="A45" t="s">
        <v>52</v>
      </c>
      <c r="B45">
        <v>4900</v>
      </c>
    </row>
    <row r="46" spans="1:2" x14ac:dyDescent="0.25">
      <c r="A46" t="s">
        <v>53</v>
      </c>
      <c r="B46">
        <v>5100</v>
      </c>
    </row>
    <row r="47" spans="1:2" x14ac:dyDescent="0.25">
      <c r="A47" t="s">
        <v>54</v>
      </c>
      <c r="B47">
        <v>2100</v>
      </c>
    </row>
    <row r="48" spans="1:2" x14ac:dyDescent="0.25">
      <c r="A48" t="s">
        <v>55</v>
      </c>
      <c r="B48">
        <v>2200</v>
      </c>
    </row>
    <row r="49" spans="1:2" x14ac:dyDescent="0.25">
      <c r="A49" t="s">
        <v>56</v>
      </c>
      <c r="B49">
        <v>7000</v>
      </c>
    </row>
    <row r="50" spans="1:2" x14ac:dyDescent="0.25">
      <c r="A50" t="s">
        <v>57</v>
      </c>
      <c r="B50">
        <v>5300</v>
      </c>
    </row>
    <row r="51" spans="1:2" x14ac:dyDescent="0.25">
      <c r="A51" t="s">
        <v>58</v>
      </c>
      <c r="B51">
        <v>2300</v>
      </c>
    </row>
    <row r="52" spans="1:2" x14ac:dyDescent="0.25">
      <c r="A52" t="s">
        <v>59</v>
      </c>
      <c r="B52">
        <v>2400</v>
      </c>
    </row>
    <row r="53" spans="1:2" x14ac:dyDescent="0.25">
      <c r="A53" t="s">
        <v>60</v>
      </c>
      <c r="B53">
        <v>6800</v>
      </c>
    </row>
    <row r="54" spans="1:2" x14ac:dyDescent="0.25">
      <c r="A54" t="s">
        <v>61</v>
      </c>
      <c r="B54">
        <v>5400</v>
      </c>
    </row>
    <row r="55" spans="1:2" x14ac:dyDescent="0.25">
      <c r="A55" t="s">
        <v>62</v>
      </c>
      <c r="B55">
        <v>2500</v>
      </c>
    </row>
    <row r="56" spans="1:2" x14ac:dyDescent="0.25">
      <c r="A56" t="s">
        <v>63</v>
      </c>
      <c r="B56">
        <v>2600</v>
      </c>
    </row>
    <row r="57" spans="1:2" x14ac:dyDescent="0.25">
      <c r="A57" t="s">
        <v>64</v>
      </c>
      <c r="B57">
        <v>6000</v>
      </c>
    </row>
    <row r="58" spans="1:2" x14ac:dyDescent="0.25">
      <c r="A58" t="s">
        <v>65</v>
      </c>
      <c r="B58">
        <v>5500</v>
      </c>
    </row>
    <row r="59" spans="1:2" x14ac:dyDescent="0.25">
      <c r="A59" t="s">
        <v>66</v>
      </c>
      <c r="B59">
        <v>2700</v>
      </c>
    </row>
    <row r="60" spans="1:2" x14ac:dyDescent="0.25">
      <c r="A60" t="s">
        <v>67</v>
      </c>
      <c r="B60">
        <v>5600</v>
      </c>
    </row>
    <row r="61" spans="1:2" x14ac:dyDescent="0.25">
      <c r="A61" t="s">
        <v>68</v>
      </c>
      <c r="B61">
        <v>2800</v>
      </c>
    </row>
    <row r="62" spans="1:2" x14ac:dyDescent="0.25">
      <c r="A62" t="s">
        <v>69</v>
      </c>
      <c r="B62">
        <v>2900</v>
      </c>
    </row>
    <row r="63" spans="1:2" x14ac:dyDescent="0.25">
      <c r="A63" t="s">
        <v>70</v>
      </c>
      <c r="B63">
        <v>6900</v>
      </c>
    </row>
    <row r="64" spans="1:2" x14ac:dyDescent="0.25">
      <c r="A64" t="s">
        <v>71</v>
      </c>
      <c r="B64">
        <v>7200</v>
      </c>
    </row>
    <row r="65" spans="1:2" x14ac:dyDescent="0.25">
      <c r="A65" t="s">
        <v>72</v>
      </c>
      <c r="B65">
        <v>7500</v>
      </c>
    </row>
    <row r="66" spans="1:2" x14ac:dyDescent="0.25">
      <c r="A66" t="s">
        <v>73</v>
      </c>
      <c r="B66">
        <v>3000</v>
      </c>
    </row>
    <row r="67" spans="1:2" x14ac:dyDescent="0.25">
      <c r="A67" t="s">
        <v>74</v>
      </c>
      <c r="B67">
        <v>5700</v>
      </c>
    </row>
    <row r="68" spans="1:2" x14ac:dyDescent="0.25">
      <c r="A68" t="s">
        <v>75</v>
      </c>
      <c r="B68">
        <v>3100</v>
      </c>
    </row>
    <row r="69" spans="1:2" x14ac:dyDescent="0.25">
      <c r="A69" t="s">
        <v>76</v>
      </c>
      <c r="B69">
        <v>6700</v>
      </c>
    </row>
    <row r="70" spans="1:2" x14ac:dyDescent="0.25">
      <c r="A70" t="s">
        <v>77</v>
      </c>
      <c r="B70">
        <v>3200</v>
      </c>
    </row>
    <row r="71" spans="1:2" x14ac:dyDescent="0.25">
      <c r="A71" t="s">
        <v>78</v>
      </c>
      <c r="B71">
        <v>3300</v>
      </c>
    </row>
    <row r="72" spans="1:2" x14ac:dyDescent="0.25">
      <c r="A72" t="s">
        <v>79</v>
      </c>
      <c r="B72">
        <v>6100</v>
      </c>
    </row>
  </sheetData>
  <sortState ref="D2:D5">
    <sortCondition ref="D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INSURANCE CHANGE FORM</vt:lpstr>
      <vt:lpstr>EXAMPLE</vt:lpstr>
      <vt:lpstr>INPUTS</vt:lpstr>
      <vt:lpstr>EXAMPLE!Print_Area</vt:lpstr>
      <vt:lpstr>'INSURANCE CHANGE FORM'!Print_Area</vt:lpstr>
      <vt:lpstr>EXAMPLE!Print_Titles</vt:lpstr>
      <vt:lpstr>'INSURANCE CHANGE 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interns</dc:creator>
  <cp:lastModifiedBy>Nancy ONeil</cp:lastModifiedBy>
  <cp:lastPrinted>2018-12-17T19:45:27Z</cp:lastPrinted>
  <dcterms:created xsi:type="dcterms:W3CDTF">2017-02-07T13:11:26Z</dcterms:created>
  <dcterms:modified xsi:type="dcterms:W3CDTF">2019-03-01T20:29:43Z</dcterms:modified>
</cp:coreProperties>
</file>